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Мои документы\На сайт\за 9 міс\"/>
    </mc:Choice>
  </mc:AlternateContent>
  <xr:revisionPtr revIDLastSave="0" documentId="13_ncr:1_{36265978-2F02-498F-8A1F-D5D5A2BA91BD}" xr6:coauthVersionLast="47" xr6:coauthVersionMax="47" xr10:uidLastSave="{00000000-0000-0000-0000-000000000000}"/>
  <bookViews>
    <workbookView xWindow="-120" yWindow="-120" windowWidth="21840" windowHeight="13020" xr2:uid="{C93CA095-D161-42C9-BBA9-70E62C08DC56}"/>
  </bookViews>
  <sheets>
    <sheet name="Лист1" sheetId="1" r:id="rId1"/>
  </sheets>
  <definedNames>
    <definedName name="_xlnm.Print_Titles" localSheetId="0">Лист1!$6:$6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8" i="1" l="1"/>
  <c r="H28" i="1"/>
  <c r="I27" i="1"/>
  <c r="H27" i="1"/>
  <c r="I26" i="1"/>
  <c r="H26" i="1"/>
  <c r="I25" i="1"/>
  <c r="H25" i="1"/>
  <c r="I24" i="1"/>
  <c r="H24" i="1"/>
  <c r="H23" i="1"/>
  <c r="H22" i="1"/>
  <c r="I21" i="1"/>
  <c r="H21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</calcChain>
</file>

<file path=xl/sharedStrings.xml><?xml version="1.0" encoding="utf-8"?>
<sst xmlns="http://schemas.openxmlformats.org/spreadsheetml/2006/main" count="55" uniqueCount="54">
  <si>
    <t>ККД</t>
  </si>
  <si>
    <t>Доходи</t>
  </si>
  <si>
    <t>Поч.річн. план</t>
  </si>
  <si>
    <t>Уточн.річн. план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</si>
  <si>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</si>
  <si>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</si>
  <si>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</si>
  <si>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</si>
  <si>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</si>
  <si>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</si>
  <si>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</si>
  <si>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</si>
  <si>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25010100</t>
  </si>
  <si>
    <t>Плата за послуги, що надаються бюджетними установами згідно з їх основною діяльністю</t>
  </si>
  <si>
    <t>25010200</t>
  </si>
  <si>
    <t>Надходження бюджетних установ від додаткової (господарської) діяльності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</si>
  <si>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</si>
  <si>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</si>
  <si>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</si>
  <si>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</t>
  </si>
  <si>
    <t>25020100</t>
  </si>
  <si>
    <t>Благодійні внески, гранти та дарунки</t>
  </si>
  <si>
    <t>25020200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</si>
  <si>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</si>
  <si>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31030000</t>
  </si>
  <si>
    <t>Кошти від відчуження майна, що належить Автономній Республіці Крим та майна, що перебуває в комунальній власності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</si>
  <si>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</si>
  <si>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</si>
  <si>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33010500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</si>
  <si>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</si>
  <si>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41033900</t>
  </si>
  <si>
    <t>Освітня субвенція з державного бюджету місцевим бюджетам</t>
  </si>
  <si>
    <t>41035400</t>
  </si>
  <si>
    <t>Субвенція з державного бюджету місцевим бюджетам на надання державної підтримки особам з особливими освітніми потребами</t>
  </si>
  <si>
    <t>41037400</t>
  </si>
  <si>
    <t>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</si>
  <si>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50110000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</si>
  <si>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</si>
  <si>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 xml:space="preserve"> </t>
  </si>
  <si>
    <t xml:space="preserve">Усього ( без урахування трансфертів) </t>
  </si>
  <si>
    <t xml:space="preserve">Усього </t>
  </si>
  <si>
    <t>Факт за 8 міс. 2025</t>
  </si>
  <si>
    <t>Факт за 8 міс. 2024</t>
  </si>
  <si>
    <t>% до факту 2024</t>
  </si>
  <si>
    <t>41034700</t>
  </si>
  <si>
    <t>Субвенція з державного бюджету місцевим бюджетам на реалізацію проектів (об`єктів, заходів), спрямованих на ліквідацію наслідків збройної агресії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</si>
  <si>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</si>
  <si>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</si>
  <si>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41053900</t>
  </si>
  <si>
    <t>Інші субвенції з місцевого бюджету</t>
  </si>
  <si>
    <t>(грн.)</t>
  </si>
  <si>
    <t>Аналіз виконання плану по доходах по Лебединській МТГ станом на 30.09.2025</t>
  </si>
  <si>
    <t>(спеціальний фонд)</t>
  </si>
  <si>
    <t>Відхилення (+/-)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</si>
</sst>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4" fontId="1" fillId="0" borderId="0" xfId="0" applyNumberFormat="1" applyFont="1"/>
    <xf numFmtId="4" fontId="0" fillId="0" borderId="0" xfId="0" applyNumberFormat="1" applyAlignment="1">
      <alignment horizontal="right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0" fillId="0" borderId="0" xfId="0"/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Alignment="1"/>
    <xf numFmtId="4" fontId="0" fillId="0" borderId="1" xfId="0" applyNumberFormat="1" applyBorder="1"/>
    <xf numFmtId="2" fontId="0" fillId="0" borderId="1" xfId="0" applyNumberFormat="1" applyBorder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 indent="5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/>
    <xf numFmtId="2" fontId="1" fillId="2" borderId="1" xfId="0" applyNumberFormat="1" applyFont="1" applyFill="1" applyBorder="1"/>
  </cellXfs>
  <cellStyles count="1">
    <cellStyle name="Обычный" xfId="0" builtinId="0"/>
  </cellStyles>
  <dxfs count="12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0EE0E2-FE3D-4A01-A9B9-5E922CB3A9A7}">
  <dimension ref="A2:J28"/>
  <sheetViews>
    <sheetView tabSelected="1" topLeftCell="B1" workbookViewId="0">
      <selection activeCell="C31" sqref="C31"/>
    </sheetView>
  </sheetViews>
  <sheetFormatPr defaultRowHeight="12.75" x14ac:dyDescent="0.2"/>
  <cols>
    <col min="1" max="1" width="0" hidden="1" customWidth="1"/>
    <col min="2" max="2" width="12.28515625" style="14" customWidth="1"/>
    <col min="3" max="3" width="64.85546875" style="3" customWidth="1"/>
    <col min="4" max="4" width="18.42578125" style="4" customWidth="1"/>
    <col min="5" max="5" width="17.140625" style="4" customWidth="1"/>
    <col min="6" max="6" width="17.85546875" style="4" customWidth="1"/>
    <col min="7" max="7" width="18.85546875" customWidth="1"/>
    <col min="8" max="8" width="16.85546875" customWidth="1"/>
    <col min="9" max="9" width="13.42578125" customWidth="1"/>
    <col min="10" max="10" width="2.28515625" hidden="1" customWidth="1"/>
  </cols>
  <sheetData>
    <row r="2" spans="1:10" x14ac:dyDescent="0.2">
      <c r="B2" s="1"/>
      <c r="C2" s="2"/>
      <c r="D2" s="5"/>
      <c r="E2" s="5"/>
      <c r="F2" s="5"/>
    </row>
    <row r="3" spans="1:10" ht="21" x14ac:dyDescent="0.35">
      <c r="B3" s="1"/>
      <c r="C3" s="24" t="s">
        <v>51</v>
      </c>
      <c r="D3" s="24"/>
      <c r="E3" s="24"/>
      <c r="F3" s="24"/>
      <c r="G3" s="24"/>
      <c r="H3" s="24"/>
    </row>
    <row r="4" spans="1:10" x14ac:dyDescent="0.2">
      <c r="B4" s="21"/>
      <c r="C4" s="21"/>
      <c r="D4" s="25" t="s">
        <v>52</v>
      </c>
      <c r="E4" s="25"/>
      <c r="F4" s="21"/>
    </row>
    <row r="5" spans="1:10" x14ac:dyDescent="0.2">
      <c r="D5" s="6"/>
      <c r="F5" s="7"/>
      <c r="I5" s="26" t="s">
        <v>50</v>
      </c>
    </row>
    <row r="6" spans="1:10" ht="28.5" customHeight="1" x14ac:dyDescent="0.2">
      <c r="A6" s="8"/>
      <c r="B6" s="9" t="s">
        <v>0</v>
      </c>
      <c r="C6" s="10" t="s">
        <v>1</v>
      </c>
      <c r="D6" s="11" t="s">
        <v>2</v>
      </c>
      <c r="E6" s="11" t="s">
        <v>3</v>
      </c>
      <c r="F6" s="11" t="s">
        <v>41</v>
      </c>
      <c r="G6" s="16" t="s">
        <v>42</v>
      </c>
      <c r="H6" s="16" t="s">
        <v>53</v>
      </c>
      <c r="I6" s="16" t="s">
        <v>43</v>
      </c>
      <c r="J6" s="16"/>
    </row>
    <row r="7" spans="1:10" ht="18" customHeight="1" x14ac:dyDescent="0.2">
      <c r="A7" s="12">
        <v>0</v>
      </c>
      <c r="B7" s="15" t="s">
        <v>4</v>
      </c>
      <c r="C7" s="12" t="s">
        <v>5</v>
      </c>
      <c r="D7" s="13">
        <v>78000</v>
      </c>
      <c r="E7" s="13">
        <v>78000</v>
      </c>
      <c r="F7" s="13">
        <v>46051.7</v>
      </c>
      <c r="G7" s="19">
        <v>66733.42</v>
      </c>
      <c r="H7" s="22">
        <f>F7-G7</f>
        <v>-20681.72</v>
      </c>
      <c r="I7" s="23">
        <f>F7/G7*100</f>
        <v>69.008451837175429</v>
      </c>
    </row>
    <row r="8" spans="1:10" ht="18" customHeight="1" x14ac:dyDescent="0.2">
      <c r="A8" s="12">
        <v>0</v>
      </c>
      <c r="B8" s="15" t="s">
        <v>6</v>
      </c>
      <c r="C8" s="12" t="s">
        <v>7</v>
      </c>
      <c r="D8" s="13">
        <v>15500</v>
      </c>
      <c r="E8" s="13">
        <v>15500</v>
      </c>
      <c r="F8" s="13">
        <v>56865.120000000003</v>
      </c>
      <c r="G8" s="19">
        <v>14954.36</v>
      </c>
      <c r="H8" s="22">
        <f t="shared" ref="H8:H28" si="0">F8-G8</f>
        <v>41910.76</v>
      </c>
      <c r="I8" s="23">
        <f t="shared" ref="I8:I28" si="1">F8/G8*100</f>
        <v>380.25779772588061</v>
      </c>
    </row>
    <row r="9" spans="1:10" ht="18" customHeight="1" x14ac:dyDescent="0.2">
      <c r="A9" s="12">
        <v>0</v>
      </c>
      <c r="B9" s="15" t="s">
        <v>8</v>
      </c>
      <c r="C9" s="12" t="s">
        <v>9</v>
      </c>
      <c r="D9" s="13">
        <v>1250000</v>
      </c>
      <c r="E9" s="13">
        <v>1250000</v>
      </c>
      <c r="F9" s="13">
        <v>877401.81</v>
      </c>
      <c r="G9" s="19">
        <v>1235122.23</v>
      </c>
      <c r="H9" s="22">
        <f t="shared" si="0"/>
        <v>-357720.41999999993</v>
      </c>
      <c r="I9" s="23">
        <f t="shared" si="1"/>
        <v>71.037650257497205</v>
      </c>
    </row>
    <row r="10" spans="1:10" ht="18" customHeight="1" x14ac:dyDescent="0.2">
      <c r="A10" s="12">
        <v>0</v>
      </c>
      <c r="B10" s="15" t="s">
        <v>10</v>
      </c>
      <c r="C10" s="12" t="s">
        <v>11</v>
      </c>
      <c r="D10" s="13">
        <v>95000</v>
      </c>
      <c r="E10" s="13">
        <v>95000</v>
      </c>
      <c r="F10" s="13">
        <v>47161.89</v>
      </c>
      <c r="G10" s="19">
        <v>72893.789999999994</v>
      </c>
      <c r="H10" s="22">
        <f t="shared" si="0"/>
        <v>-25731.899999999994</v>
      </c>
      <c r="I10" s="23">
        <f t="shared" si="1"/>
        <v>64.699462052940319</v>
      </c>
    </row>
    <row r="11" spans="1:10" ht="18" customHeight="1" x14ac:dyDescent="0.2">
      <c r="A11" s="12">
        <v>0</v>
      </c>
      <c r="B11" s="15" t="s">
        <v>12</v>
      </c>
      <c r="C11" s="12" t="s">
        <v>13</v>
      </c>
      <c r="D11" s="13">
        <v>2273466</v>
      </c>
      <c r="E11" s="13">
        <v>2273466</v>
      </c>
      <c r="F11" s="13">
        <v>844394.25</v>
      </c>
      <c r="G11" s="19">
        <v>822101.1</v>
      </c>
      <c r="H11" s="22">
        <f t="shared" si="0"/>
        <v>22293.150000000023</v>
      </c>
      <c r="I11" s="23">
        <f t="shared" si="1"/>
        <v>102.71172852098118</v>
      </c>
    </row>
    <row r="12" spans="1:10" ht="18" customHeight="1" x14ac:dyDescent="0.2">
      <c r="A12" s="12">
        <v>0</v>
      </c>
      <c r="B12" s="15" t="s">
        <v>14</v>
      </c>
      <c r="C12" s="12" t="s">
        <v>15</v>
      </c>
      <c r="D12" s="13">
        <v>2030779</v>
      </c>
      <c r="E12" s="13">
        <v>2030779</v>
      </c>
      <c r="F12" s="13">
        <v>435333.7</v>
      </c>
      <c r="G12" s="19">
        <v>1625449.2</v>
      </c>
      <c r="H12" s="22">
        <f t="shared" si="0"/>
        <v>-1190115.5</v>
      </c>
      <c r="I12" s="23">
        <f t="shared" si="1"/>
        <v>26.782362684727403</v>
      </c>
    </row>
    <row r="13" spans="1:10" ht="18" customHeight="1" x14ac:dyDescent="0.2">
      <c r="A13" s="12">
        <v>0</v>
      </c>
      <c r="B13" s="15" t="s">
        <v>16</v>
      </c>
      <c r="C13" s="12" t="s">
        <v>17</v>
      </c>
      <c r="D13" s="13">
        <v>15200</v>
      </c>
      <c r="E13" s="13">
        <v>15200</v>
      </c>
      <c r="F13" s="13">
        <v>29979.07</v>
      </c>
      <c r="G13" s="19">
        <v>13437.64</v>
      </c>
      <c r="H13" s="22">
        <f t="shared" si="0"/>
        <v>16541.43</v>
      </c>
      <c r="I13" s="23">
        <f t="shared" si="1"/>
        <v>223.09773144689098</v>
      </c>
    </row>
    <row r="14" spans="1:10" ht="18" customHeight="1" x14ac:dyDescent="0.2">
      <c r="A14" s="12">
        <v>0</v>
      </c>
      <c r="B14" s="15" t="s">
        <v>18</v>
      </c>
      <c r="C14" s="12" t="s">
        <v>19</v>
      </c>
      <c r="D14" s="13">
        <v>105000</v>
      </c>
      <c r="E14" s="13">
        <v>105000</v>
      </c>
      <c r="F14" s="13">
        <v>20538.7</v>
      </c>
      <c r="G14" s="19">
        <v>5118.8999999999996</v>
      </c>
      <c r="H14" s="22">
        <f t="shared" si="0"/>
        <v>15419.800000000001</v>
      </c>
      <c r="I14" s="23">
        <f t="shared" si="1"/>
        <v>401.23268671003541</v>
      </c>
    </row>
    <row r="15" spans="1:10" ht="18" customHeight="1" x14ac:dyDescent="0.2">
      <c r="A15" s="12">
        <v>0</v>
      </c>
      <c r="B15" s="15" t="s">
        <v>20</v>
      </c>
      <c r="C15" s="12" t="s">
        <v>21</v>
      </c>
      <c r="D15" s="13">
        <v>0</v>
      </c>
      <c r="E15" s="13">
        <v>0</v>
      </c>
      <c r="F15" s="13">
        <v>11510884.970000001</v>
      </c>
      <c r="G15" s="19">
        <v>5785817.1900000004</v>
      </c>
      <c r="H15" s="22">
        <f t="shared" si="0"/>
        <v>5725067.7800000003</v>
      </c>
      <c r="I15" s="23">
        <f t="shared" si="1"/>
        <v>198.95002887223956</v>
      </c>
    </row>
    <row r="16" spans="1:10" ht="18" customHeight="1" x14ac:dyDescent="0.2">
      <c r="A16" s="12">
        <v>0</v>
      </c>
      <c r="B16" s="15" t="s">
        <v>22</v>
      </c>
      <c r="C16" s="12" t="s">
        <v>23</v>
      </c>
      <c r="D16" s="13">
        <v>0</v>
      </c>
      <c r="E16" s="13">
        <v>0</v>
      </c>
      <c r="F16" s="13">
        <v>4700669.21</v>
      </c>
      <c r="G16" s="19">
        <v>5497910.8899999997</v>
      </c>
      <c r="H16" s="22">
        <f t="shared" si="0"/>
        <v>-797241.6799999997</v>
      </c>
      <c r="I16" s="23">
        <f t="shared" si="1"/>
        <v>85.499188765498531</v>
      </c>
    </row>
    <row r="17" spans="1:9" ht="18" customHeight="1" x14ac:dyDescent="0.2">
      <c r="A17" s="12">
        <v>0</v>
      </c>
      <c r="B17" s="15" t="s">
        <v>24</v>
      </c>
      <c r="C17" s="12" t="s">
        <v>25</v>
      </c>
      <c r="D17" s="13">
        <v>200000</v>
      </c>
      <c r="E17" s="13">
        <v>200000</v>
      </c>
      <c r="F17" s="13">
        <v>446186.98</v>
      </c>
      <c r="G17" s="19">
        <v>569297</v>
      </c>
      <c r="H17" s="22">
        <f t="shared" si="0"/>
        <v>-123110.02000000002</v>
      </c>
      <c r="I17" s="23">
        <f t="shared" si="1"/>
        <v>78.375080142702316</v>
      </c>
    </row>
    <row r="18" spans="1:9" ht="18" customHeight="1" x14ac:dyDescent="0.2">
      <c r="A18" s="12">
        <v>0</v>
      </c>
      <c r="B18" s="15" t="s">
        <v>26</v>
      </c>
      <c r="C18" s="12" t="s">
        <v>27</v>
      </c>
      <c r="D18" s="13">
        <v>12400</v>
      </c>
      <c r="E18" s="13">
        <v>12400</v>
      </c>
      <c r="F18" s="13">
        <v>0</v>
      </c>
      <c r="G18" s="19">
        <v>77600</v>
      </c>
      <c r="H18" s="22">
        <f t="shared" si="0"/>
        <v>-77600</v>
      </c>
      <c r="I18" s="23">
        <f t="shared" si="1"/>
        <v>0</v>
      </c>
    </row>
    <row r="19" spans="1:9" ht="18" customHeight="1" x14ac:dyDescent="0.2">
      <c r="A19" s="12">
        <v>0</v>
      </c>
      <c r="B19" s="15" t="s">
        <v>28</v>
      </c>
      <c r="C19" s="18" t="s">
        <v>29</v>
      </c>
      <c r="D19" s="13">
        <v>766800</v>
      </c>
      <c r="E19" s="13">
        <v>1330800</v>
      </c>
      <c r="F19" s="13">
        <v>1596411.61</v>
      </c>
      <c r="G19" s="19">
        <v>7838164.3300000001</v>
      </c>
      <c r="H19" s="22">
        <f t="shared" si="0"/>
        <v>-6241752.7199999997</v>
      </c>
      <c r="I19" s="23">
        <f t="shared" si="1"/>
        <v>20.367161784167394</v>
      </c>
    </row>
    <row r="20" spans="1:9" ht="18" customHeight="1" x14ac:dyDescent="0.2">
      <c r="A20" s="12">
        <v>0</v>
      </c>
      <c r="B20" s="15" t="s">
        <v>30</v>
      </c>
      <c r="C20" s="18" t="s">
        <v>31</v>
      </c>
      <c r="D20" s="13">
        <v>0</v>
      </c>
      <c r="E20" s="13">
        <v>1092400</v>
      </c>
      <c r="F20" s="13">
        <v>1092400</v>
      </c>
      <c r="G20" s="19"/>
      <c r="H20" s="22">
        <f t="shared" si="0"/>
        <v>1092400</v>
      </c>
      <c r="I20" s="23"/>
    </row>
    <row r="21" spans="1:9" s="17" customFormat="1" ht="18" customHeight="1" x14ac:dyDescent="0.2">
      <c r="A21" s="18"/>
      <c r="B21" s="20" t="s">
        <v>44</v>
      </c>
      <c r="C21" s="18" t="s">
        <v>45</v>
      </c>
      <c r="D21" s="19">
        <v>0</v>
      </c>
      <c r="E21" s="19"/>
      <c r="F21" s="19"/>
      <c r="G21" s="19">
        <v>5356510</v>
      </c>
      <c r="H21" s="22">
        <f t="shared" si="0"/>
        <v>-5356510</v>
      </c>
      <c r="I21" s="23">
        <f t="shared" si="1"/>
        <v>0</v>
      </c>
    </row>
    <row r="22" spans="1:9" ht="18" customHeight="1" x14ac:dyDescent="0.2">
      <c r="A22" s="12">
        <v>0</v>
      </c>
      <c r="B22" s="15" t="s">
        <v>32</v>
      </c>
      <c r="C22" s="18" t="s">
        <v>33</v>
      </c>
      <c r="D22" s="13">
        <v>0</v>
      </c>
      <c r="E22" s="13">
        <v>132800</v>
      </c>
      <c r="F22" s="13">
        <v>33200</v>
      </c>
      <c r="G22" s="19"/>
      <c r="H22" s="22">
        <f t="shared" si="0"/>
        <v>33200</v>
      </c>
      <c r="I22" s="23"/>
    </row>
    <row r="23" spans="1:9" ht="18" customHeight="1" x14ac:dyDescent="0.2">
      <c r="A23" s="12">
        <v>0</v>
      </c>
      <c r="B23" s="15" t="s">
        <v>34</v>
      </c>
      <c r="C23" s="18" t="s">
        <v>35</v>
      </c>
      <c r="D23" s="13">
        <v>0</v>
      </c>
      <c r="E23" s="13">
        <v>714600</v>
      </c>
      <c r="F23" s="13">
        <v>714600</v>
      </c>
      <c r="G23" s="19"/>
      <c r="H23" s="22">
        <f t="shared" si="0"/>
        <v>714600</v>
      </c>
      <c r="I23" s="23"/>
    </row>
    <row r="24" spans="1:9" s="17" customFormat="1" ht="18" customHeight="1" x14ac:dyDescent="0.2">
      <c r="A24" s="18"/>
      <c r="B24" s="20" t="s">
        <v>46</v>
      </c>
      <c r="C24" s="18" t="s">
        <v>47</v>
      </c>
      <c r="D24" s="19">
        <v>0</v>
      </c>
      <c r="E24" s="19"/>
      <c r="F24" s="19"/>
      <c r="G24" s="19">
        <v>1548765</v>
      </c>
      <c r="H24" s="22">
        <f t="shared" si="0"/>
        <v>-1548765</v>
      </c>
      <c r="I24" s="23">
        <f t="shared" si="1"/>
        <v>0</v>
      </c>
    </row>
    <row r="25" spans="1:9" s="17" customFormat="1" ht="18" customHeight="1" x14ac:dyDescent="0.2">
      <c r="A25" s="18"/>
      <c r="B25" s="20" t="s">
        <v>48</v>
      </c>
      <c r="C25" s="18" t="s">
        <v>49</v>
      </c>
      <c r="D25" s="19"/>
      <c r="E25" s="19"/>
      <c r="F25" s="19"/>
      <c r="G25" s="19">
        <v>145595</v>
      </c>
      <c r="H25" s="22">
        <f t="shared" si="0"/>
        <v>-145595</v>
      </c>
      <c r="I25" s="23">
        <f t="shared" si="1"/>
        <v>0</v>
      </c>
    </row>
    <row r="26" spans="1:9" ht="18" customHeight="1" x14ac:dyDescent="0.2">
      <c r="A26" s="12">
        <v>0</v>
      </c>
      <c r="B26" s="15" t="s">
        <v>36</v>
      </c>
      <c r="C26" s="18" t="s">
        <v>37</v>
      </c>
      <c r="D26" s="13">
        <v>10000</v>
      </c>
      <c r="E26" s="13">
        <v>10000</v>
      </c>
      <c r="F26" s="13">
        <v>4620</v>
      </c>
      <c r="G26" s="19">
        <v>4020</v>
      </c>
      <c r="H26" s="22">
        <f t="shared" si="0"/>
        <v>600</v>
      </c>
      <c r="I26" s="23">
        <f t="shared" si="1"/>
        <v>114.92537313432835</v>
      </c>
    </row>
    <row r="27" spans="1:9" ht="18" customHeight="1" x14ac:dyDescent="0.2">
      <c r="A27" s="12">
        <v>1</v>
      </c>
      <c r="B27" s="27" t="s">
        <v>38</v>
      </c>
      <c r="C27" s="28" t="s">
        <v>39</v>
      </c>
      <c r="D27" s="29">
        <v>6852145</v>
      </c>
      <c r="E27" s="29">
        <v>7416145</v>
      </c>
      <c r="F27" s="29">
        <v>20616499.010000002</v>
      </c>
      <c r="G27" s="29">
        <v>23628620.049999997</v>
      </c>
      <c r="H27" s="30">
        <f t="shared" si="0"/>
        <v>-3012121.0399999954</v>
      </c>
      <c r="I27" s="31">
        <f t="shared" si="1"/>
        <v>87.252234647532887</v>
      </c>
    </row>
    <row r="28" spans="1:9" ht="18" customHeight="1" x14ac:dyDescent="0.2">
      <c r="A28" s="12">
        <v>1</v>
      </c>
      <c r="B28" s="27" t="s">
        <v>38</v>
      </c>
      <c r="C28" s="28" t="s">
        <v>40</v>
      </c>
      <c r="D28" s="29">
        <v>6852145</v>
      </c>
      <c r="E28" s="29">
        <v>9355945</v>
      </c>
      <c r="F28" s="29">
        <v>22456699.010000002</v>
      </c>
      <c r="G28" s="29">
        <v>30679490.049999997</v>
      </c>
      <c r="H28" s="30">
        <f t="shared" si="0"/>
        <v>-8222791.0399999954</v>
      </c>
      <c r="I28" s="31">
        <f t="shared" si="1"/>
        <v>73.197758415805239</v>
      </c>
    </row>
  </sheetData>
  <mergeCells count="2">
    <mergeCell ref="C3:H3"/>
    <mergeCell ref="D4:E4"/>
  </mergeCells>
  <pageMargins left="0.32" right="0.33" top="0.39370078740157499" bottom="0.39370078740157499" header="0" footer="0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Gl_buch</dc:creator>
  <cp:lastModifiedBy>Gl_buch</cp:lastModifiedBy>
  <cp:lastPrinted>2025-10-06T11:20:39Z</cp:lastPrinted>
  <dcterms:created xsi:type="dcterms:W3CDTF">2025-10-06T07:43:41Z</dcterms:created>
  <dcterms:modified xsi:type="dcterms:W3CDTF">2025-10-06T11:23:52Z</dcterms:modified>
</cp:coreProperties>
</file>